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4" documentId="8_{4240EA1D-0A3F-4B32-B323-B112E312BEAB}" xr6:coauthVersionLast="47" xr6:coauthVersionMax="47" xr10:uidLastSave="{FD4130B8-4CE8-48DE-B50E-A3DDDA6E72F4}"/>
  <bookViews>
    <workbookView xWindow="-110" yWindow="-110" windowWidth="19420" windowHeight="10420" xr2:uid="{40F761D3-2FB8-4B06-B9E5-CFF2AEE7269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C79" i="1"/>
  <c r="D79" i="1"/>
  <c r="B84" i="1" l="1"/>
  <c r="D5" i="1"/>
  <c r="D90" i="1" s="1"/>
  <c r="C5" i="1"/>
  <c r="B81" i="1"/>
  <c r="B80" i="1"/>
  <c r="B5" i="1"/>
  <c r="B90" i="1" s="1"/>
  <c r="C76" i="1" l="1"/>
  <c r="C77" i="1" s="1"/>
  <c r="D84" i="1" s="1"/>
  <c r="C87" i="1"/>
  <c r="C84" i="1"/>
  <c r="D76" i="1" s="1"/>
  <c r="D94" i="1"/>
  <c r="B87" i="1"/>
  <c r="C90" i="1"/>
  <c r="C88" i="1"/>
  <c r="B88" i="1"/>
  <c r="D85" i="1"/>
  <c r="B85" i="1"/>
  <c r="B86" i="1"/>
  <c r="C89" i="1"/>
  <c r="D86" i="1"/>
  <c r="C85" i="1"/>
  <c r="D87" i="1"/>
  <c r="C86" i="1"/>
  <c r="D88" i="1"/>
  <c r="D89" i="1"/>
  <c r="B89" i="1"/>
  <c r="D82" i="1"/>
  <c r="C94" i="1"/>
  <c r="D77" i="1" l="1"/>
  <c r="C82" i="1"/>
  <c r="D80" i="1"/>
  <c r="C80" i="1"/>
  <c r="D81" i="1"/>
  <c r="C81" i="1"/>
  <c r="B82" i="1" l="1"/>
  <c r="C92" i="1"/>
  <c r="D96" i="1"/>
  <c r="D92" i="1" l="1"/>
  <c r="D95" i="1" s="1"/>
  <c r="D93" i="1" s="1"/>
  <c r="C96" i="1"/>
  <c r="C95" i="1" s="1"/>
  <c r="C93" i="1" s="1"/>
</calcChain>
</file>

<file path=xl/sharedStrings.xml><?xml version="1.0" encoding="utf-8"?>
<sst xmlns="http://schemas.openxmlformats.org/spreadsheetml/2006/main" count="108" uniqueCount="73">
  <si>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</si>
  <si>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</si>
  <si>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</si>
  <si>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</si>
  <si>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</si>
  <si>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</si>
  <si>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Année 2021</t>
  </si>
  <si>
    <t>Année 2022</t>
  </si>
  <si>
    <t>Electricité heures creuses si le tarif le prévoit</t>
  </si>
  <si>
    <t>Carbones émis kg éq. CO2 (hors combustion des combustibles ci-dessus), sur justificatif de votre expert environnemental</t>
  </si>
  <si>
    <t>Carbones capturés kg éq. CO2 (hors combustion des combustibles ci-dessus), sur justificatif de votre expert environnemental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</si>
  <si>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</si>
  <si>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</si>
  <si>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</si>
  <si>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</si>
  <si>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>sans objet</t>
  </si>
  <si>
    <t xml:space="preserve">DONNEES A SAISIR </t>
  </si>
  <si>
    <t>Services (logiciels...)</t>
  </si>
  <si>
    <t>Immobiliers et gros travaux</t>
  </si>
  <si>
    <t>1- Energie</t>
  </si>
  <si>
    <t>Achat spécifique 1</t>
  </si>
  <si>
    <t>Achat spécifique 2</t>
  </si>
  <si>
    <t xml:space="preserve">3- Immobilisations significatives </t>
  </si>
  <si>
    <t>C- Autres émissions ou captures (hors combustibles brulés)</t>
  </si>
  <si>
    <t>PERFORMANCES DE L'ANNEE</t>
  </si>
  <si>
    <t>Poids unitaire moyen 2021 en  kg éq CO2</t>
  </si>
  <si>
    <t>Poids unitaire moyen 2022 en  kg éq CO2</t>
  </si>
  <si>
    <t>2- Achats spécifiques à la branche (si demandés pour votre branche en page d'accueil)</t>
  </si>
  <si>
    <t>dont combustibles et autres émissions directes (scope 1)</t>
  </si>
  <si>
    <t>dont électricité (scope 2)</t>
  </si>
  <si>
    <t>dont Achats hors énergie (scope 3)</t>
  </si>
  <si>
    <t>Machines et équipements</t>
  </si>
  <si>
    <t>Véhicules automobiles</t>
  </si>
  <si>
    <t>Année 2023</t>
  </si>
  <si>
    <t>Poids unitaire moyen 2023 en  kg éq CO2</t>
  </si>
  <si>
    <t>Chiffre d’affaires hors taxe en euros</t>
  </si>
  <si>
    <t>Variation moyenne des prix en %</t>
  </si>
  <si>
    <t>Chiffre d’affaires hors taxe en euros corrigé</t>
  </si>
  <si>
    <t>Contribution à la décarbonation collective</t>
  </si>
  <si>
    <t>Contribution des clients en aval</t>
  </si>
  <si>
    <t xml:space="preserve">2-Produit principal 1 (pour un calcul de l'émission pour ce produit 1 - Facultatif) </t>
  </si>
  <si>
    <t>Décarbonation totale liée à la production (Variation de l’émission de la production annuelle)</t>
  </si>
  <si>
    <t xml:space="preserve">Contribution de l’entreprise    </t>
  </si>
  <si>
    <t>dont Contribution directe</t>
  </si>
  <si>
    <t xml:space="preserve">dont partagée avec les chaines de fournisseurs en amont </t>
  </si>
  <si>
    <t xml:space="preserve">3-Produit principal 2 (pour un calcul de l'émission pour ce produit 2 - Facultatif) </t>
  </si>
  <si>
    <t>Emission unitaire moyenne par €</t>
  </si>
  <si>
    <t xml:space="preserve">Solde de la balance </t>
  </si>
  <si>
    <t xml:space="preserve">Emission unitaire moyenne Energie </t>
  </si>
  <si>
    <t>Emission unitaire moyenne Achat spécifique 1</t>
  </si>
  <si>
    <t>Emission unitaire moyenne Achat spécifique 2</t>
  </si>
  <si>
    <t>Emission unitaire moyenne Immobilisation</t>
  </si>
  <si>
    <t>Emission unitaire moyenne Produit principal 1</t>
  </si>
  <si>
    <t>Emission unitaire moyenne produit principal 2</t>
  </si>
  <si>
    <t>Emission annuelle de la production (y compris l'amont)</t>
  </si>
  <si>
    <t>Emission annuelle de la production en kg éq. CO2 (Empreinte carbone comptable)</t>
  </si>
  <si>
    <t>A- Achats significatifs en émission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</si>
  <si>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</si>
  <si>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</si>
  <si>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</si>
  <si>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</si>
  <si>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</si>
  <si>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</si>
  <si>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</si>
  <si>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</si>
  <si>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</si>
  <si>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</si>
  <si>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</si>
  <si>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B- Achats non significatifs en émission</t>
  </si>
  <si>
    <t>1-Achats non significatifs en émission (total)</t>
  </si>
  <si>
    <t>Emission annuelle transmise avec les ventes</t>
  </si>
  <si>
    <t>Emission unitaire moyenne substitut "Achats non significatifs" en kg éq CO2/€</t>
  </si>
  <si>
    <t>Emission unitaire moyenne substitut en kg éq CO2/€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</si>
</sst>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Apto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9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wrapText="1"/>
    </xf>
    <xf numFmtId="0" fontId="8" fillId="0" borderId="0" xfId="0" applyFont="1" applyFill="1"/>
    <xf numFmtId="1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2" fontId="3" fillId="0" borderId="0" xfId="0" applyNumberFormat="1" applyFont="1" applyFill="1"/>
    <xf numFmtId="0" fontId="10" fillId="0" borderId="0" xfId="0" applyFont="1" applyFill="1"/>
    <xf numFmtId="0" fontId="6" fillId="0" borderId="0" xfId="0" applyFont="1" applyFill="1"/>
    <xf numFmtId="0" fontId="8" fillId="0" borderId="0" xfId="0" applyFont="1" applyFill="1" applyAlignment="1">
      <alignment wrapText="1"/>
    </xf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Alignment="1">
      <alignment horizontal="left" wrapText="1" indent="2"/>
    </xf>
    <xf numFmtId="1" fontId="1" fillId="0" borderId="0" xfId="0" applyNumberFormat="1" applyFont="1" applyFill="1"/>
    <xf numFmtId="0" fontId="7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H98"/>
  <sheetViews>
    <sheetView tabSelected="1" workbookViewId="0">
      <pane ySplit="1" topLeftCell="A2" activePane="bottomLeft" state="frozen"/>
      <selection pane="bottomLeft"/>
    </sheetView>
  </sheetViews>
  <sheetFormatPr baseColWidth="10" defaultRowHeight="14.5" x14ac:dyDescent="0.35"/>
  <cols>
    <col min="1" max="1" width="58.54296875" style="3" customWidth="1"/>
    <col min="2" max="2" width="24.453125" style="1" bestFit="1" customWidth="1"/>
    <col min="3" max="3" width="11.26953125" style="1" bestFit="1" customWidth="1"/>
    <col min="4" max="4" width="10.90625" style="1"/>
    <col min="5" max="5" width="10.90625" style="7"/>
    <col min="6" max="6" width="10.90625" style="8" customWidth="1"/>
    <col min="7" max="8" width="10.90625" style="1"/>
  </cols>
  <sheetData>
    <row r="1" spans="1:7" ht="72.5" x14ac:dyDescent="0.35">
      <c r="B1" s="1" t="s">
        <v>6</v>
      </c>
      <c r="C1" s="1" t="s">
        <v>7</v>
      </c>
      <c r="D1" s="1" t="s">
        <v>33</v>
      </c>
      <c r="E1" s="4" t="s">
        <v>25</v>
      </c>
      <c r="F1" s="4" t="s">
        <v>26</v>
      </c>
      <c r="G1" s="4" t="s">
        <v>34</v>
      </c>
    </row>
    <row r="2" spans="1:7" x14ac:dyDescent="0.35">
      <c r="A2" s="5" t="s">
        <v>16</v>
      </c>
      <c r="E2" s="4"/>
      <c r="F2" s="4"/>
    </row>
    <row r="3" spans="1:7" x14ac:dyDescent="0.35">
      <c r="A3" s="3" t="s">
        <v>35</v>
      </c>
      <c r="B3" s="2"/>
      <c r="C3" s="2"/>
      <c r="D3" s="2"/>
      <c r="E3" s="4"/>
      <c r="F3" s="4"/>
    </row>
    <row r="4" spans="1:7" x14ac:dyDescent="0.35">
      <c r="A4" s="3" t="s">
        <v>36</v>
      </c>
      <c r="B4" s="2"/>
      <c r="C4" s="2"/>
      <c r="D4" s="2"/>
      <c r="E4" s="4"/>
      <c r="F4" s="4"/>
    </row>
    <row r="5" spans="1:7" x14ac:dyDescent="0.35">
      <c r="A5" s="3" t="s">
        <v>37</v>
      </c>
      <c r="B5" s="3">
        <f>B3</f>
        <v>0</v>
      </c>
      <c r="C5" s="6">
        <f>C3/(1+(C4/100))</f>
        <v>0</v>
      </c>
      <c r="D5" s="6">
        <f>D3/(1+(D4/100))</f>
        <v>0</v>
      </c>
    </row>
    <row r="6" spans="1:7" x14ac:dyDescent="0.35">
      <c r="A6" s="5" t="s">
        <v>56</v>
      </c>
    </row>
    <row r="7" spans="1:7" x14ac:dyDescent="0.35">
      <c r="A7" s="5" t="s">
        <v>19</v>
      </c>
    </row>
    <row r="8" spans="1:7" x14ac:dyDescent="0.35">
      <c r="A8" s="5" t="s">
        <v>8</v>
      </c>
    </row>
    <row r="9" spans="1:7" x14ac:dyDescent="0.35">
      <c r="A9" s="9" t="s">
        <v>57</v>
      </c>
      <c r="B9" s="2"/>
      <c r="C9" s="2"/>
      <c r="D9" s="2"/>
      <c r="F9" s="10"/>
    </row>
    <row r="10" spans="1:7" x14ac:dyDescent="0.35">
      <c r="A10" s="9" t="s">
        <v>58</v>
      </c>
      <c r="B10" s="2"/>
      <c r="C10" s="2"/>
      <c r="D10" s="2"/>
      <c r="F10" s="10"/>
    </row>
    <row r="11" spans="1:7" x14ac:dyDescent="0.35">
      <c r="A11" s="9" t="s">
        <v>11</v>
      </c>
      <c r="B11" s="2"/>
      <c r="C11" s="2"/>
      <c r="D11" s="2"/>
      <c r="E11" s="7">
        <v>0.01</v>
      </c>
      <c r="F11" s="7">
        <v>0.01</v>
      </c>
      <c r="G11" s="7">
        <v>0.01</v>
      </c>
    </row>
    <row r="12" spans="1:7" x14ac:dyDescent="0.35">
      <c r="A12" s="11" t="s">
        <v>3</v>
      </c>
      <c r="B12" s="2"/>
      <c r="C12" s="2"/>
      <c r="D12" s="2"/>
    </row>
    <row r="13" spans="1:7" x14ac:dyDescent="0.35">
      <c r="A13" s="9" t="s">
        <v>57</v>
      </c>
      <c r="B13" s="2"/>
      <c r="C13" s="2"/>
      <c r="D13" s="2"/>
      <c r="F13" s="10"/>
    </row>
    <row r="14" spans="1:7" x14ac:dyDescent="0.35">
      <c r="A14" s="9" t="s">
        <v>58</v>
      </c>
      <c r="B14" s="2"/>
      <c r="C14" s="2"/>
      <c r="D14" s="2"/>
      <c r="F14" s="10"/>
    </row>
    <row r="15" spans="1:7" x14ac:dyDescent="0.35">
      <c r="A15" s="9" t="s">
        <v>11</v>
      </c>
      <c r="B15" s="2"/>
      <c r="C15" s="2"/>
      <c r="D15" s="2"/>
      <c r="E15" s="7">
        <v>0.1</v>
      </c>
      <c r="F15" s="7">
        <v>0.1</v>
      </c>
      <c r="G15" s="7">
        <v>0.1</v>
      </c>
    </row>
    <row r="16" spans="1:7" x14ac:dyDescent="0.35">
      <c r="A16" s="11" t="s">
        <v>0</v>
      </c>
      <c r="B16" s="2"/>
      <c r="C16" s="2"/>
      <c r="D16" s="2"/>
      <c r="F16" s="10"/>
    </row>
    <row r="17" spans="1:7" x14ac:dyDescent="0.35">
      <c r="A17" s="3" t="s">
        <v>57</v>
      </c>
      <c r="B17" s="2"/>
      <c r="C17" s="2"/>
      <c r="D17" s="2"/>
      <c r="F17" s="10"/>
    </row>
    <row r="18" spans="1:7" x14ac:dyDescent="0.35">
      <c r="A18" s="9" t="s">
        <v>59</v>
      </c>
      <c r="B18" s="2"/>
      <c r="C18" s="2"/>
      <c r="D18" s="2"/>
      <c r="F18" s="10"/>
    </row>
    <row r="19" spans="1:7" x14ac:dyDescent="0.35">
      <c r="A19" s="9" t="s">
        <v>12</v>
      </c>
      <c r="B19" s="2"/>
      <c r="C19" s="2"/>
      <c r="D19" s="2"/>
      <c r="E19" s="7">
        <v>2.2000000000000002</v>
      </c>
      <c r="F19" s="7">
        <v>2.2000000000000002</v>
      </c>
      <c r="G19" s="7">
        <v>2.2000000000000002</v>
      </c>
    </row>
    <row r="20" spans="1:7" x14ac:dyDescent="0.35">
      <c r="A20" s="11" t="s">
        <v>4</v>
      </c>
      <c r="B20" s="2"/>
      <c r="C20" s="2"/>
      <c r="D20" s="2"/>
    </row>
    <row r="21" spans="1:7" x14ac:dyDescent="0.35">
      <c r="A21" s="3" t="s">
        <v>57</v>
      </c>
      <c r="B21" s="2"/>
      <c r="C21" s="2"/>
      <c r="D21" s="2"/>
    </row>
    <row r="22" spans="1:7" x14ac:dyDescent="0.35">
      <c r="A22" s="9" t="s">
        <v>60</v>
      </c>
      <c r="B22" s="2"/>
      <c r="C22" s="2"/>
      <c r="D22" s="2"/>
    </row>
    <row r="23" spans="1:7" x14ac:dyDescent="0.35">
      <c r="A23" s="9" t="s">
        <v>14</v>
      </c>
      <c r="B23" s="2"/>
      <c r="C23" s="2"/>
      <c r="D23" s="2"/>
      <c r="E23" s="7">
        <v>2.6</v>
      </c>
      <c r="F23" s="7">
        <v>2.6</v>
      </c>
      <c r="G23" s="7">
        <v>2.6</v>
      </c>
    </row>
    <row r="24" spans="1:7" x14ac:dyDescent="0.35">
      <c r="A24" s="11" t="s">
        <v>5</v>
      </c>
      <c r="B24" s="2"/>
      <c r="C24" s="2"/>
      <c r="D24" s="2"/>
    </row>
    <row r="25" spans="1:7" x14ac:dyDescent="0.35">
      <c r="A25" s="3" t="s">
        <v>57</v>
      </c>
      <c r="B25" s="2"/>
      <c r="C25" s="2"/>
      <c r="D25" s="2"/>
    </row>
    <row r="26" spans="1:7" x14ac:dyDescent="0.35">
      <c r="A26" s="9" t="s">
        <v>60</v>
      </c>
      <c r="B26" s="2"/>
      <c r="C26" s="2"/>
      <c r="D26" s="2"/>
    </row>
    <row r="27" spans="1:7" x14ac:dyDescent="0.35">
      <c r="A27" s="9" t="s">
        <v>14</v>
      </c>
      <c r="B27" s="2"/>
      <c r="C27" s="2"/>
      <c r="D27" s="2"/>
      <c r="E27" s="7">
        <v>2.2999999999999998</v>
      </c>
      <c r="F27" s="7">
        <v>2.2999999999999998</v>
      </c>
      <c r="G27" s="7">
        <v>2.2999999999999998</v>
      </c>
    </row>
    <row r="28" spans="1:7" x14ac:dyDescent="0.35">
      <c r="A28" s="11" t="s">
        <v>1</v>
      </c>
      <c r="B28" s="2"/>
      <c r="C28" s="2"/>
      <c r="D28" s="2"/>
    </row>
    <row r="29" spans="1:7" x14ac:dyDescent="0.35">
      <c r="A29" s="9" t="s">
        <v>57</v>
      </c>
      <c r="B29" s="2"/>
      <c r="C29" s="2"/>
      <c r="D29" s="2"/>
    </row>
    <row r="30" spans="1:7" x14ac:dyDescent="0.35">
      <c r="A30" s="9" t="s">
        <v>61</v>
      </c>
      <c r="B30" s="2"/>
      <c r="C30" s="2"/>
      <c r="D30" s="2"/>
    </row>
    <row r="31" spans="1:7" x14ac:dyDescent="0.35">
      <c r="A31" s="9" t="s">
        <v>13</v>
      </c>
      <c r="B31" s="2"/>
      <c r="C31" s="2"/>
      <c r="D31" s="2"/>
      <c r="E31" s="7">
        <v>2.5</v>
      </c>
      <c r="F31" s="7">
        <v>2.5</v>
      </c>
      <c r="G31" s="7">
        <v>2.5</v>
      </c>
    </row>
    <row r="32" spans="1:7" ht="29" x14ac:dyDescent="0.35">
      <c r="A32" s="12" t="s">
        <v>27</v>
      </c>
      <c r="B32" s="2"/>
      <c r="C32" s="2"/>
      <c r="D32" s="2"/>
    </row>
    <row r="33" spans="1:7" x14ac:dyDescent="0.35">
      <c r="A33" s="11" t="s">
        <v>20</v>
      </c>
      <c r="B33" s="2"/>
      <c r="C33" s="2"/>
      <c r="D33" s="2"/>
    </row>
    <row r="34" spans="1:7" x14ac:dyDescent="0.35">
      <c r="A34" s="13" t="s">
        <v>72</v>
      </c>
      <c r="B34" s="2"/>
      <c r="C34" s="2"/>
      <c r="D34" s="2"/>
    </row>
    <row r="35" spans="1:7" x14ac:dyDescent="0.35">
      <c r="A35" s="13" t="s">
        <v>62</v>
      </c>
      <c r="B35" s="2"/>
      <c r="C35" s="2"/>
      <c r="D35" s="2"/>
    </row>
    <row r="36" spans="1:7" x14ac:dyDescent="0.35">
      <c r="A36" s="13" t="s">
        <v>63</v>
      </c>
      <c r="B36" s="2"/>
      <c r="C36" s="2"/>
      <c r="D36" s="2"/>
    </row>
    <row r="37" spans="1:7" x14ac:dyDescent="0.35">
      <c r="A37" s="13" t="s">
        <v>64</v>
      </c>
      <c r="B37" s="2"/>
      <c r="C37" s="2"/>
      <c r="D37" s="2"/>
    </row>
    <row r="38" spans="1:7" x14ac:dyDescent="0.35">
      <c r="A38" s="11" t="s">
        <v>21</v>
      </c>
      <c r="B38" s="2"/>
      <c r="C38" s="2"/>
      <c r="D38" s="2"/>
    </row>
    <row r="39" spans="1:7" x14ac:dyDescent="0.35">
      <c r="A39" s="13" t="s">
        <v>72</v>
      </c>
      <c r="B39" s="2"/>
      <c r="C39" s="2"/>
      <c r="D39" s="2"/>
    </row>
    <row r="40" spans="1:7" x14ac:dyDescent="0.35">
      <c r="A40" s="13" t="s">
        <v>62</v>
      </c>
      <c r="B40" s="2"/>
      <c r="C40" s="2"/>
      <c r="D40" s="2"/>
    </row>
    <row r="41" spans="1:7" x14ac:dyDescent="0.35">
      <c r="A41" s="13" t="s">
        <v>63</v>
      </c>
      <c r="B41" s="2"/>
      <c r="C41" s="2"/>
      <c r="D41" s="2"/>
    </row>
    <row r="42" spans="1:7" x14ac:dyDescent="0.35">
      <c r="A42" s="13" t="s">
        <v>64</v>
      </c>
      <c r="B42" s="2"/>
      <c r="C42" s="2"/>
      <c r="D42" s="2"/>
    </row>
    <row r="43" spans="1:7" x14ac:dyDescent="0.35">
      <c r="A43" s="5" t="s">
        <v>22</v>
      </c>
      <c r="B43" s="2"/>
      <c r="C43" s="2"/>
      <c r="D43" s="2"/>
    </row>
    <row r="44" spans="1:7" x14ac:dyDescent="0.35">
      <c r="A44" s="5" t="s">
        <v>31</v>
      </c>
      <c r="B44" s="2"/>
      <c r="C44" s="2"/>
      <c r="D44" s="2"/>
      <c r="E44" s="14"/>
    </row>
    <row r="45" spans="1:7" ht="29" x14ac:dyDescent="0.35">
      <c r="A45" s="9" t="s">
        <v>65</v>
      </c>
      <c r="B45" s="2"/>
      <c r="C45" s="2"/>
      <c r="D45" s="2"/>
      <c r="E45" s="14">
        <v>0.28999999999999998</v>
      </c>
      <c r="F45" s="7">
        <v>0.28999999999999998</v>
      </c>
      <c r="G45" s="14">
        <v>0.28999999999999998</v>
      </c>
    </row>
    <row r="46" spans="1:7" ht="29" x14ac:dyDescent="0.35">
      <c r="A46" s="9" t="s">
        <v>66</v>
      </c>
      <c r="B46" s="2"/>
      <c r="C46" s="2"/>
      <c r="D46" s="2"/>
    </row>
    <row r="47" spans="1:7" ht="29" x14ac:dyDescent="0.35">
      <c r="A47" s="9" t="s">
        <v>67</v>
      </c>
      <c r="B47" s="2"/>
      <c r="C47" s="2"/>
      <c r="D47" s="2"/>
    </row>
    <row r="48" spans="1:7" x14ac:dyDescent="0.35">
      <c r="A48" s="5" t="s">
        <v>32</v>
      </c>
      <c r="B48" s="2"/>
      <c r="C48" s="2"/>
      <c r="D48" s="2"/>
    </row>
    <row r="49" spans="1:7" ht="29" x14ac:dyDescent="0.35">
      <c r="A49" s="9" t="s">
        <v>65</v>
      </c>
      <c r="B49" s="2"/>
      <c r="C49" s="2"/>
      <c r="D49" s="2"/>
      <c r="E49" s="7">
        <v>0.36</v>
      </c>
      <c r="F49" s="7">
        <v>0.36</v>
      </c>
      <c r="G49" s="7">
        <v>0.36</v>
      </c>
    </row>
    <row r="50" spans="1:7" ht="29" x14ac:dyDescent="0.35">
      <c r="A50" s="9" t="s">
        <v>66</v>
      </c>
      <c r="B50" s="2"/>
      <c r="C50" s="2"/>
      <c r="D50" s="2"/>
    </row>
    <row r="51" spans="1:7" ht="29" x14ac:dyDescent="0.35">
      <c r="A51" s="9" t="s">
        <v>67</v>
      </c>
      <c r="B51" s="2"/>
      <c r="C51" s="2"/>
      <c r="D51" s="2"/>
    </row>
    <row r="52" spans="1:7" x14ac:dyDescent="0.35">
      <c r="A52" s="5" t="s">
        <v>17</v>
      </c>
      <c r="B52" s="2"/>
      <c r="C52" s="2"/>
      <c r="D52" s="2"/>
    </row>
    <row r="53" spans="1:7" ht="29" x14ac:dyDescent="0.35">
      <c r="A53" s="9" t="s">
        <v>65</v>
      </c>
      <c r="B53" s="2"/>
      <c r="C53" s="2"/>
      <c r="D53" s="2"/>
      <c r="E53" s="7">
        <v>0.06</v>
      </c>
      <c r="F53" s="7">
        <v>0.06</v>
      </c>
      <c r="G53" s="7">
        <v>0.06</v>
      </c>
    </row>
    <row r="54" spans="1:7" ht="29" x14ac:dyDescent="0.35">
      <c r="A54" s="9" t="s">
        <v>66</v>
      </c>
      <c r="B54" s="2"/>
      <c r="C54" s="2"/>
      <c r="D54" s="2"/>
    </row>
    <row r="55" spans="1:7" ht="29" x14ac:dyDescent="0.35">
      <c r="A55" s="9" t="s">
        <v>67</v>
      </c>
      <c r="B55" s="2"/>
      <c r="C55" s="2"/>
      <c r="D55" s="2"/>
    </row>
    <row r="56" spans="1:7" x14ac:dyDescent="0.35">
      <c r="A56" s="5" t="s">
        <v>18</v>
      </c>
      <c r="B56" s="2"/>
      <c r="C56" s="2"/>
      <c r="D56" s="2"/>
    </row>
    <row r="57" spans="1:7" ht="29" x14ac:dyDescent="0.35">
      <c r="A57" s="9" t="s">
        <v>65</v>
      </c>
      <c r="B57" s="2"/>
      <c r="C57" s="2"/>
      <c r="D57" s="2"/>
      <c r="E57" s="7">
        <v>0.24</v>
      </c>
      <c r="F57" s="8">
        <v>0.24</v>
      </c>
      <c r="G57" s="7">
        <v>0.24</v>
      </c>
    </row>
    <row r="58" spans="1:7" ht="29" x14ac:dyDescent="0.35">
      <c r="A58" s="9" t="s">
        <v>66</v>
      </c>
      <c r="B58" s="2"/>
      <c r="C58" s="2"/>
      <c r="D58" s="2"/>
    </row>
    <row r="59" spans="1:7" ht="29" x14ac:dyDescent="0.35">
      <c r="A59" s="9" t="s">
        <v>67</v>
      </c>
      <c r="B59" s="2"/>
      <c r="C59" s="2"/>
      <c r="D59" s="2"/>
    </row>
    <row r="60" spans="1:7" x14ac:dyDescent="0.35">
      <c r="A60" s="11" t="s">
        <v>68</v>
      </c>
      <c r="B60" s="2"/>
      <c r="C60" s="2"/>
      <c r="D60" s="2"/>
    </row>
    <row r="61" spans="1:7" x14ac:dyDescent="0.35">
      <c r="A61" s="11" t="s">
        <v>69</v>
      </c>
      <c r="B61" s="2"/>
      <c r="C61" s="2"/>
      <c r="D61" s="2"/>
    </row>
    <row r="62" spans="1:7" ht="29" x14ac:dyDescent="0.35">
      <c r="A62" s="9" t="s">
        <v>71</v>
      </c>
      <c r="B62" s="15"/>
      <c r="C62" s="15"/>
      <c r="D62" s="15"/>
    </row>
    <row r="63" spans="1:7" x14ac:dyDescent="0.35">
      <c r="A63" s="9" t="s">
        <v>57</v>
      </c>
      <c r="B63" s="2"/>
      <c r="C63" s="2"/>
      <c r="D63" s="2"/>
    </row>
    <row r="64" spans="1:7" x14ac:dyDescent="0.35">
      <c r="A64" s="3" t="s">
        <v>63</v>
      </c>
      <c r="B64" s="2"/>
      <c r="C64" s="2"/>
      <c r="D64" s="2"/>
    </row>
    <row r="65" spans="1:6" x14ac:dyDescent="0.35">
      <c r="A65" s="3" t="s">
        <v>2</v>
      </c>
      <c r="B65" s="2"/>
      <c r="C65" s="2"/>
      <c r="D65" s="2"/>
    </row>
    <row r="66" spans="1:6" ht="29" x14ac:dyDescent="0.35">
      <c r="A66" s="12" t="s">
        <v>40</v>
      </c>
      <c r="B66" s="2"/>
      <c r="C66" s="2"/>
      <c r="D66" s="2"/>
      <c r="E66" s="16"/>
    </row>
    <row r="67" spans="1:6" x14ac:dyDescent="0.35">
      <c r="A67" s="9" t="s">
        <v>57</v>
      </c>
      <c r="B67" s="2"/>
      <c r="C67" s="2"/>
      <c r="D67" s="2"/>
    </row>
    <row r="68" spans="1:6" x14ac:dyDescent="0.35">
      <c r="A68" s="3" t="s">
        <v>2</v>
      </c>
      <c r="B68" s="2"/>
      <c r="C68" s="2"/>
      <c r="D68" s="2"/>
    </row>
    <row r="69" spans="1:6" ht="29" x14ac:dyDescent="0.35">
      <c r="A69" s="12" t="s">
        <v>45</v>
      </c>
      <c r="B69" s="2"/>
      <c r="C69" s="2"/>
      <c r="D69" s="2"/>
      <c r="E69" s="16"/>
    </row>
    <row r="70" spans="1:6" x14ac:dyDescent="0.35">
      <c r="A70" s="9" t="s">
        <v>57</v>
      </c>
      <c r="B70" s="2"/>
      <c r="C70" s="2"/>
      <c r="D70" s="2"/>
    </row>
    <row r="71" spans="1:6" x14ac:dyDescent="0.35">
      <c r="A71" s="3" t="s">
        <v>2</v>
      </c>
      <c r="B71" s="2"/>
      <c r="C71" s="2"/>
      <c r="D71" s="2"/>
    </row>
    <row r="72" spans="1:6" x14ac:dyDescent="0.35">
      <c r="A72" s="17" t="s">
        <v>23</v>
      </c>
      <c r="B72" s="2"/>
      <c r="C72" s="2"/>
      <c r="D72" s="2"/>
    </row>
    <row r="73" spans="1:6" ht="29" x14ac:dyDescent="0.35">
      <c r="A73" s="9" t="s">
        <v>9</v>
      </c>
      <c r="B73" s="2"/>
      <c r="C73" s="2"/>
      <c r="D73" s="2"/>
    </row>
    <row r="74" spans="1:6" ht="29" x14ac:dyDescent="0.35">
      <c r="A74" s="9" t="s">
        <v>10</v>
      </c>
      <c r="B74" s="2"/>
      <c r="C74" s="2"/>
      <c r="D74" s="2"/>
    </row>
    <row r="75" spans="1:6" x14ac:dyDescent="0.35">
      <c r="A75" s="17" t="s">
        <v>24</v>
      </c>
    </row>
    <row r="76" spans="1:6" x14ac:dyDescent="0.35">
      <c r="A76" s="9" t="s">
        <v>70</v>
      </c>
      <c r="B76" s="1" t="s">
        <v>15</v>
      </c>
      <c r="C76" s="6" t="e">
        <f>B84*C5</f>
        <v>#DIV/0!</v>
      </c>
      <c r="D76" s="6" t="e">
        <f>D5*C84</f>
        <v>#DIV/0!</v>
      </c>
    </row>
    <row r="77" spans="1:6" x14ac:dyDescent="0.35">
      <c r="A77" s="9" t="s">
        <v>47</v>
      </c>
      <c r="B77" s="1" t="s">
        <v>15</v>
      </c>
      <c r="C77" s="6" t="e">
        <f>0+C79-C76</f>
        <v>#DIV/0!</v>
      </c>
      <c r="D77" s="6" t="e">
        <f>C77+D79-D76</f>
        <v>#DIV/0!</v>
      </c>
      <c r="E77" s="18"/>
    </row>
    <row r="78" spans="1:6" ht="29" x14ac:dyDescent="0.35">
      <c r="A78" s="17" t="s">
        <v>55</v>
      </c>
    </row>
    <row r="79" spans="1:6" x14ac:dyDescent="0.35">
      <c r="A79" s="9" t="s">
        <v>54</v>
      </c>
      <c r="B79" s="3">
        <f>(B9+(B11*E11)+B13+(B15*E15)+B17+(B19*E19)+B21+(B23*E23)+B25+(B27*E27)+B29+(B31*E31)+B63+(B65*B62)+B73-B74+B35+(B37*B34)+B40+(B42*B39)+B45+(B47*E45)+B49+(B51*E49)+B53+(B55*E53)+B57+(B59*E57))</f>
        <v>0</v>
      </c>
      <c r="C79" s="6">
        <f>(C9+(C11*F11)+C13+(C15*F15)+C17+(C19*F19)+C21+(C23*F23)+C25+(C27*F27)+C29+(C31*F31)+C63+(C65*C62)+C73-C74+C35+(C37*C34)+C40+(C42*C39)+C45+(C47*F45)+C49+(C51*F49)+C53+(C55*F53)+C57+(C59*F57))</f>
        <v>0</v>
      </c>
      <c r="D79" s="6">
        <f>D9+(D11*G11)+D13+(D15*G15)+D17+(D19*G19)+D21+(D23*G23)+D25+(D27*G27)+D29+(D31*G31)+D35+(D34*D37)+D40+(D39*D42)+D45+(D47*G45)+D49+(D51*G49)+D53+(D55*G53)+D57+(D59*G57)+D63+(D62*D65)+D73-D74</f>
        <v>0</v>
      </c>
      <c r="F79" s="19"/>
    </row>
    <row r="80" spans="1:6" x14ac:dyDescent="0.35">
      <c r="A80" s="9" t="s">
        <v>28</v>
      </c>
      <c r="B80" s="1">
        <f>B17+(B19*E19)+B21+(B23*E23)+B25+(B27*E27)+B29+(B31*E31)+B73-B74</f>
        <v>0</v>
      </c>
      <c r="C80" s="6">
        <f>C17+(C19*F19)+C21+(C23*F23)+C25+(C27*F27)+C29+(C31*F31)+C73-C74</f>
        <v>0</v>
      </c>
      <c r="D80" s="1">
        <f>D17+(D19*G19)+D21+(D23*G23)+D25+(D27*G27)+D29+(D31*G31)+D73-D74</f>
        <v>0</v>
      </c>
      <c r="E80" s="20"/>
      <c r="F80" s="19"/>
    </row>
    <row r="81" spans="1:6" x14ac:dyDescent="0.35">
      <c r="A81" s="9" t="s">
        <v>29</v>
      </c>
      <c r="B81" s="1">
        <f>B9+(B11*E11)+B13+(B15*E15)</f>
        <v>0</v>
      </c>
      <c r="C81" s="1">
        <f>C9+(C11*F11)+C13+(C15*F15)</f>
        <v>0</v>
      </c>
      <c r="D81" s="6">
        <f>D9+(D11*G11)+D13+(D15*G15)</f>
        <v>0</v>
      </c>
    </row>
    <row r="82" spans="1:6" x14ac:dyDescent="0.35">
      <c r="A82" s="9" t="s">
        <v>30</v>
      </c>
      <c r="B82" s="1">
        <f>B63+(B65*B62)+B45+(B47*E45)+B49+(B51*E49)+B53+(B55*E53)+B57+(B59*E57)+B35+(B37*B34)+B40+(B42*B39)</f>
        <v>0</v>
      </c>
      <c r="C82" s="6">
        <f>C63+(C65*C62)+C45+(C47*F45)+C49+(C51*F49)+C53+(C55*F53)+C57+(C59*F57)+C35+(C37*C34)+C40+(C42*C39)</f>
        <v>0</v>
      </c>
      <c r="D82" s="6">
        <f>D35+(D34*D37)+D40+(D39*D42)+D45+(D47*G45)+D49+(D51*G49)+D53+(D55*G53)+D57+(D59*G57)+D63+(D62*D65)</f>
        <v>0</v>
      </c>
      <c r="F82" s="19"/>
    </row>
    <row r="83" spans="1:6" x14ac:dyDescent="0.35">
      <c r="A83" s="17" t="s">
        <v>46</v>
      </c>
    </row>
    <row r="84" spans="1:6" x14ac:dyDescent="0.35">
      <c r="A84" s="9" t="s">
        <v>46</v>
      </c>
      <c r="B84" s="21" t="e">
        <f>B79/B5</f>
        <v>#DIV/0!</v>
      </c>
      <c r="C84" s="21" t="e">
        <f>C79/C5</f>
        <v>#DIV/0!</v>
      </c>
      <c r="D84" s="21" t="e">
        <f>(D79+C77)/D5</f>
        <v>#DIV/0!</v>
      </c>
    </row>
    <row r="85" spans="1:6" x14ac:dyDescent="0.35">
      <c r="A85" s="9" t="s">
        <v>48</v>
      </c>
      <c r="B85" s="21" t="e">
        <f>(B9+(B11*E11)+B13+(B15*E15)+B17+(B19*E19)+B21+(B23*E23)+B25+(B27*E27)+B29+(B31*E31))/B5</f>
        <v>#DIV/0!</v>
      </c>
      <c r="C85" s="21" t="e">
        <f>(C9+(C11*F11)+C13+(C15*F15)+C17+(C19*F19)+C21+(C23*F23)+C25+(C27*F27)+C29+(C31*F31))/C5</f>
        <v>#DIV/0!</v>
      </c>
      <c r="D85" s="21" t="e">
        <f>(D9+(D11*G11)+D13+(D15*G15)+D17+(D19*G19)+D21+(D23*G23)+D25+(D27*G27)+D29+(D31*G31))/D5</f>
        <v>#DIV/0!</v>
      </c>
    </row>
    <row r="86" spans="1:6" x14ac:dyDescent="0.35">
      <c r="A86" s="9" t="s">
        <v>49</v>
      </c>
      <c r="B86" s="21" t="e">
        <f>(B35+(B37*B34))/B5</f>
        <v>#DIV/0!</v>
      </c>
      <c r="C86" s="21" t="e">
        <f>(C35+(C37*C34))/C5</f>
        <v>#DIV/0!</v>
      </c>
      <c r="D86" s="21" t="e">
        <f>(D35+(D37*D34))/D5</f>
        <v>#DIV/0!</v>
      </c>
    </row>
    <row r="87" spans="1:6" x14ac:dyDescent="0.35">
      <c r="A87" s="9" t="s">
        <v>50</v>
      </c>
      <c r="B87" s="21" t="e">
        <f>(B40+(B42*B39))/B5</f>
        <v>#DIV/0!</v>
      </c>
      <c r="C87" s="21" t="e">
        <f>(C40+(C42*C39))/C5</f>
        <v>#DIV/0!</v>
      </c>
      <c r="D87" s="21" t="e">
        <f>(D40+(D42*D39))/D5</f>
        <v>#DIV/0!</v>
      </c>
    </row>
    <row r="88" spans="1:6" x14ac:dyDescent="0.35">
      <c r="A88" s="9" t="s">
        <v>51</v>
      </c>
      <c r="B88" s="21" t="e">
        <f>(B45+(B47*E45)+B49+(B51*E49)+B53+(B55*E53)+B57+(B59*E57))/B5</f>
        <v>#DIV/0!</v>
      </c>
      <c r="C88" s="21" t="e">
        <f>(C45+(C47*F45)+C49+(C51*F49)+C53+(C55*F53)+C57+(C59*F57))/C5</f>
        <v>#DIV/0!</v>
      </c>
      <c r="D88" s="21" t="e">
        <f>(D45+(D47*G45)+D49+(D51*G49)+D53+(D55*G53)+D57+(D59*G57))/D5</f>
        <v>#DIV/0!</v>
      </c>
    </row>
    <row r="89" spans="1:6" x14ac:dyDescent="0.35">
      <c r="A89" s="9" t="s">
        <v>52</v>
      </c>
      <c r="B89" s="21" t="e">
        <f>(B67+(B68*B62))/B5</f>
        <v>#DIV/0!</v>
      </c>
      <c r="C89" s="21" t="e">
        <f>(C67+(C68*C62))/C5</f>
        <v>#DIV/0!</v>
      </c>
      <c r="D89" s="21" t="e">
        <f>(D67+(D68*D62))/D5</f>
        <v>#DIV/0!</v>
      </c>
    </row>
    <row r="90" spans="1:6" x14ac:dyDescent="0.35">
      <c r="A90" s="9" t="s">
        <v>53</v>
      </c>
      <c r="B90" s="21" t="e">
        <f>(B70+(B71*B62))/B5</f>
        <v>#DIV/0!</v>
      </c>
      <c r="C90" s="21" t="e">
        <f>(C70+(C71*C62))/C5</f>
        <v>#DIV/0!</v>
      </c>
      <c r="D90" s="21" t="e">
        <f>(D70+(D71*D62))/D5</f>
        <v>#DIV/0!</v>
      </c>
    </row>
    <row r="91" spans="1:6" x14ac:dyDescent="0.35">
      <c r="A91" s="17" t="s">
        <v>38</v>
      </c>
    </row>
    <row r="92" spans="1:6" ht="29" x14ac:dyDescent="0.35">
      <c r="A92" s="9" t="s">
        <v>41</v>
      </c>
      <c r="B92" s="22" t="s">
        <v>15</v>
      </c>
      <c r="C92" s="6">
        <f>B79-C79</f>
        <v>0</v>
      </c>
      <c r="D92" s="6">
        <f>C79-D79</f>
        <v>0</v>
      </c>
    </row>
    <row r="93" spans="1:6" x14ac:dyDescent="0.35">
      <c r="A93" s="9" t="s">
        <v>42</v>
      </c>
      <c r="B93" s="22" t="s">
        <v>15</v>
      </c>
      <c r="C93" s="6" t="e">
        <f>C95+C94</f>
        <v>#DIV/0!</v>
      </c>
      <c r="D93" s="6" t="e">
        <f>D95+D94</f>
        <v>#DIV/0!</v>
      </c>
    </row>
    <row r="94" spans="1:6" x14ac:dyDescent="0.35">
      <c r="A94" s="23" t="s">
        <v>43</v>
      </c>
      <c r="B94" s="22" t="s">
        <v>15</v>
      </c>
      <c r="C94" s="6" t="e">
        <f>(((((B10+B11)/B5)-((C10+C11)/C5))*E11)+((((B14+B15)/B5)-((C14+C15)/C5))*E15)+((((B18+B19)/B5)-((C18+C19)/C5))*E19)+((((B22+B23)/B5)-((C22+C23)/C5))*E23)+((((B26+B27)/B5)-((C26+C27)/C5))*E27)+((((B30+B31)/B5)-((C30+C31)/C5))*E31)+((((B36+B37)/B5)-((C36+C37)/C5))*B34)+((((B41+B42)/B5)-((C41+C42)/C5))*B39)+((((B46+B47)/B5)-((C46+C47)/C5))*E45)+((((B50+B51)/B5)-((C50+C51)/C5))*E49)+((((B54+B55)/B5)-((C54+C55)/C5))*E53)+((((B58+B59)/B5)-((C58+C59)/C5))*E57)+((((B64+B65)/B5)-((C64+C65)/C5))*B62)+((B73/B5)-(C73/C5))+((C74/C5)-(B74/B5)))*B5</f>
        <v>#DIV/0!</v>
      </c>
      <c r="D94" s="6" t="e">
        <f>(((((C10+C11)/C5)-((D10+D11)/D5))*F11)+((((C14+C15)/C5)-((D14+D15)/D5))*F15)+((((C18+C19)/C5)-((D18+D19)/D5))*F19)+((((C22+C23)/C5)-((D22+D23)/D5))*F23)+((((C26+C27)/C5)-((D26+D27)/D5))*F27)+((((C30+C31)/C5)-((D30+D31)/D5))*F31)+((((C36+C37)/C5)-((D36+D37)/D5))*C34)+((((C41+C42)/C5)-((D41+D42)/D5))*C39)+((((C46+C47)/C5)-((D46+D47)/D5))*F45)+((((C50+C51)/C5)-((D50+D51)/D5))*F49)+((((C54+C55)/C5)-((D54+D55)/D5))*F53)+((((C58+C59)/C5)-((D58+D59)/D5))*F57)+((((C64+C65)/C5)-((D64+D65)/D5))*C62)+((C73/C5)-(D73/D5))+((D74/D5)-(C74/C5)))*C5</f>
        <v>#DIV/0!</v>
      </c>
      <c r="E94" s="18"/>
    </row>
    <row r="95" spans="1:6" x14ac:dyDescent="0.35">
      <c r="A95" s="23" t="s">
        <v>44</v>
      </c>
      <c r="B95" s="22" t="s">
        <v>15</v>
      </c>
      <c r="C95" s="24" t="e">
        <f>C92-C94-C96</f>
        <v>#DIV/0!</v>
      </c>
      <c r="D95" s="24" t="e">
        <f>D92-D94-D96</f>
        <v>#DIV/0!</v>
      </c>
      <c r="E95" s="18"/>
    </row>
    <row r="96" spans="1:6" x14ac:dyDescent="0.35">
      <c r="A96" s="9" t="s">
        <v>39</v>
      </c>
      <c r="B96" s="22" t="s">
        <v>15</v>
      </c>
      <c r="C96" s="6" t="e">
        <f>C84*(B5-C5)</f>
        <v>#DIV/0!</v>
      </c>
      <c r="D96" s="6" t="e">
        <f>D84*(C5-D5)</f>
        <v>#DIV/0!</v>
      </c>
    </row>
    <row r="97" spans="1:3" x14ac:dyDescent="0.35">
      <c r="B97" s="16"/>
      <c r="C97" s="25"/>
    </row>
    <row r="98" spans="1:3" x14ac:dyDescent="0.35">
      <c r="A98" s="9"/>
      <c r="B98" s="16"/>
      <c r="C98" s="25"/>
    </row>
  </sheetData>
  <phoneticPr fontId="5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2024-10-01T14:53:12Z</dcterms:modified>
</cp:coreProperties>
</file>