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cerclesas-my.sharepoint.com/personal/valerie_vanwormhoudt_mycerclesas_onmicrosoft_com/Documents/R/Module CSF/"/>
    </mc:Choice>
  </mc:AlternateContent>
  <xr:revisionPtr revIDLastSave="115" documentId="8_{75B35807-A965-41BB-8CB6-F5280B611FE4}" xr6:coauthVersionLast="47" xr6:coauthVersionMax="47" xr10:uidLastSave="{BFB00E33-1BF1-4DE7-8373-A8C667B38A1D}"/>
  <bookViews>
    <workbookView xWindow="-110" yWindow="-110" windowWidth="19420" windowHeight="10420" xr2:uid="{40F761D3-2FB8-4B06-B9E5-CFF2AEE72692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9" i="1" l="1"/>
  <c r="B67" i="1"/>
  <c r="C71" i="1"/>
  <c r="C67" i="1"/>
  <c r="C65" i="1"/>
  <c r="C62" i="1"/>
  <c r="B65" i="1"/>
  <c r="B62" i="1"/>
  <c r="C63" i="1"/>
  <c r="B63" i="1"/>
  <c r="C64" i="1"/>
  <c r="B64" i="1"/>
  <c r="C70" i="1" l="1"/>
  <c r="C72" i="1" l="1"/>
</calcChain>
</file>

<file path=xl/sharedStrings.xml><?xml version="1.0" encoding="utf-8"?>
<sst xmlns="http://schemas.openxmlformats.org/spreadsheetml/2006/main" count="79" uniqueCount="57">
  <si>
    <t>Gaz</t>
  </si>
  <si>
    <t>Charbon</t>
  </si>
  <si>
    <t>Total euros des factures non renseignées</t>
  </si>
  <si>
    <t>Electricité heures pleines</t>
  </si>
  <si>
    <t>Pétrole brut, gazole ou diésel </t>
  </si>
  <si>
    <t>Essence</t>
  </si>
  <si>
    <t>Année 2021</t>
  </si>
  <si>
    <t>Année 2022</t>
  </si>
  <si>
    <t>Electricité heures creuses si le tarif le prévoit</t>
  </si>
  <si>
    <t>Total kg éq. CO2 des factures renseignées en carbones</t>
  </si>
  <si>
    <t>Carbones émis kg éq. CO2 (hors combustion des combustibles ci-dessus), sur justificatif de votre expert environnemental</t>
  </si>
  <si>
    <t>Carbones capturés kg éq. CO2 (hors combustion des combustibles ci-dessus), sur justificatif de votre expert environnemental</t>
  </si>
  <si>
    <t>Total quantité en kWh des factures non renseignées</t>
  </si>
  <si>
    <t>Total quantité en  m3 des factures non renseignées</t>
  </si>
  <si>
    <t>Total quantité en kg des factures non renseignées</t>
  </si>
  <si>
    <t>Total quantité en l des factures non renseignées</t>
  </si>
  <si>
    <t>Chiffre d’affaires hors taxe en euros</t>
  </si>
  <si>
    <t>sans objet</t>
  </si>
  <si>
    <t xml:space="preserve">DONNEES A SAISIR </t>
  </si>
  <si>
    <t>Biens mobiliers (machines, véhicules...)</t>
  </si>
  <si>
    <t>Total kg éq. CO2 dotations aux amortissements</t>
  </si>
  <si>
    <t> Total en euros dotations aux amortissements</t>
  </si>
  <si>
    <t>Services (logiciels...)</t>
  </si>
  <si>
    <t>Immobiliers et gros travaux</t>
  </si>
  <si>
    <t>A- Achats significatifs en carbone</t>
  </si>
  <si>
    <t>1- Energie</t>
  </si>
  <si>
    <t xml:space="preserve"> Total kg éq. CO2  des factures renseignées en carbones</t>
  </si>
  <si>
    <t>Achat spécifique 1</t>
  </si>
  <si>
    <t>Achat spécifique 2</t>
  </si>
  <si>
    <t xml:space="preserve">3- Immobilisations significatives </t>
  </si>
  <si>
    <t>C- Autres émissions ou captures (hors combustibles brulés)</t>
  </si>
  <si>
    <t>PERFORMANCES DE L'ANNEE</t>
  </si>
  <si>
    <t>Poids unitaire moyen 2021 en  kg éq CO2</t>
  </si>
  <si>
    <t>Poids unitaire moyen 2022 en  kg éq CO2</t>
  </si>
  <si>
    <t>Total quantité en kWh des factures renseignées en carbones</t>
  </si>
  <si>
    <t>Total quantité en m3 des factures renseignées en carbones</t>
  </si>
  <si>
    <t>Total quantité en l des factures renseignées en carbones</t>
  </si>
  <si>
    <t>Total quantité en kg des factures renseignées en carbones</t>
  </si>
  <si>
    <t>Total euros des factures renseignées en carbones</t>
  </si>
  <si>
    <t>Total euros des factures non renseignées en carbones</t>
  </si>
  <si>
    <t>Facultatif - Nombre de produits/prestations vendues</t>
  </si>
  <si>
    <t>2- Achats spécifiques à la branche (si demandés pour votre branche en page d'accueil)</t>
  </si>
  <si>
    <t>Poids unitaire moyen de cet achat en kg éq CO2/€</t>
  </si>
  <si>
    <t>B- Achats non significatifs en carbones</t>
  </si>
  <si>
    <t>Poids unitaire moyen "Achats non significatifs" de votre branche d'activité en kg éq CO2/€</t>
  </si>
  <si>
    <t>Poids carbone annuel de la production (y compris l'amont)</t>
  </si>
  <si>
    <t>dont combustibles et autres émissions directes (scope 1)</t>
  </si>
  <si>
    <t>dont électricité (scope 2)</t>
  </si>
  <si>
    <t>dont Achats hors énergie (scope 3)</t>
  </si>
  <si>
    <t>Poids de carbones par euro de vente HT (poids unitaire moyen monétaire de la production)</t>
  </si>
  <si>
    <t xml:space="preserve">Variation du poids carbone annuel de la production </t>
  </si>
  <si>
    <t xml:space="preserve">Décarbonation des chaines de clients en aval </t>
  </si>
  <si>
    <t>Décarbonation par rapport à l’exercice précédent (effet poids hors effet volume)</t>
  </si>
  <si>
    <t>Décarbonation des chaines de fournisseurs en amont</t>
  </si>
  <si>
    <t>Décarbonation de l'organisation</t>
  </si>
  <si>
    <t>Poids carbones par unité produite</t>
  </si>
  <si>
    <t>Poids carbone annuel de la production en kg éq. CO2 (Empreinte carbone comptable)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</si>
</sst>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8"/>
      <name val="Calibri"/>
      <family val="2"/>
      <scheme val="minor"/>
    </font>
    <font>
      <sz val="9"/>
      <color rgb="FF111111"/>
      <name val="Arial"/>
      <family val="2"/>
    </font>
    <font>
      <sz val="11"/>
      <color theme="1"/>
      <name val="Apto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4" fillId="0" borderId="0" xfId="0" applyFont="1"/>
    <xf numFmtId="0" fontId="2" fillId="0" borderId="0" xfId="0" applyFont="1"/>
    <xf numFmtId="0" fontId="6" fillId="0" borderId="0" xfId="0" applyFont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8" fillId="0" borderId="0" xfId="0" applyFont="1"/>
    <xf numFmtId="0" fontId="0" fillId="0" borderId="0" xfId="0" applyAlignment="1">
      <alignment vertical="center"/>
    </xf>
    <xf numFmtId="1" fontId="0" fillId="0" borderId="0" xfId="0" applyNumberFormat="1"/>
    <xf numFmtId="0" fontId="1" fillId="0" borderId="0" xfId="0" applyFont="1" applyAlignment="1">
      <alignment vertical="center" wrapText="1"/>
    </xf>
    <xf numFmtId="0" fontId="9" fillId="0" borderId="0" xfId="0" applyFont="1"/>
    <xf numFmtId="168" fontId="0" fillId="0" borderId="0" xfId="0" applyNumberFormat="1"/>
    <xf numFmtId="1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F9807-012A-4D74-868F-440DC1762819}">
  <dimension ref="A1:F73"/>
  <sheetViews>
    <sheetView tabSelected="1" workbookViewId="0"/>
  </sheetViews>
  <sheetFormatPr baseColWidth="10" defaultRowHeight="14.5" x14ac:dyDescent="0.35"/>
  <cols>
    <col min="1" max="1" width="53.90625" customWidth="1"/>
    <col min="3" max="3" width="11.26953125" bestFit="1" customWidth="1"/>
    <col min="5" max="5" width="10.90625" style="8"/>
    <col min="6" max="6" width="10.90625" style="9" customWidth="1"/>
  </cols>
  <sheetData>
    <row r="1" spans="1:6" ht="72.5" x14ac:dyDescent="0.35">
      <c r="B1" t="s">
        <v>6</v>
      </c>
      <c r="C1" t="s">
        <v>7</v>
      </c>
      <c r="E1" s="7" t="s">
        <v>32</v>
      </c>
      <c r="F1" s="7" t="s">
        <v>33</v>
      </c>
    </row>
    <row r="2" spans="1:6" x14ac:dyDescent="0.35">
      <c r="A2" s="2" t="s">
        <v>18</v>
      </c>
      <c r="E2" s="7"/>
      <c r="F2" s="7"/>
    </row>
    <row r="3" spans="1:6" x14ac:dyDescent="0.35">
      <c r="A3" t="s">
        <v>16</v>
      </c>
      <c r="E3" s="7"/>
      <c r="F3" s="7"/>
    </row>
    <row r="4" spans="1:6" x14ac:dyDescent="0.35">
      <c r="A4" t="s">
        <v>40</v>
      </c>
      <c r="B4" s="6"/>
      <c r="C4" s="6"/>
    </row>
    <row r="5" spans="1:6" x14ac:dyDescent="0.35">
      <c r="A5" s="2" t="s">
        <v>24</v>
      </c>
    </row>
    <row r="6" spans="1:6" x14ac:dyDescent="0.35">
      <c r="A6" s="2" t="s">
        <v>25</v>
      </c>
    </row>
    <row r="7" spans="1:6" x14ac:dyDescent="0.35">
      <c r="A7" s="2" t="s">
        <v>8</v>
      </c>
    </row>
    <row r="8" spans="1:6" x14ac:dyDescent="0.35">
      <c r="A8" s="1" t="s">
        <v>9</v>
      </c>
      <c r="F8" s="10"/>
    </row>
    <row r="9" spans="1:6" x14ac:dyDescent="0.35">
      <c r="A9" s="1" t="s">
        <v>34</v>
      </c>
      <c r="F9" s="10"/>
    </row>
    <row r="10" spans="1:6" x14ac:dyDescent="0.35">
      <c r="A10" s="1" t="s">
        <v>12</v>
      </c>
      <c r="E10" s="8">
        <v>0.01</v>
      </c>
      <c r="F10" s="10">
        <v>0.01</v>
      </c>
    </row>
    <row r="11" spans="1:6" x14ac:dyDescent="0.35">
      <c r="A11" s="3" t="s">
        <v>3</v>
      </c>
    </row>
    <row r="12" spans="1:6" x14ac:dyDescent="0.35">
      <c r="A12" s="1" t="s">
        <v>9</v>
      </c>
      <c r="F12" s="10"/>
    </row>
    <row r="13" spans="1:6" x14ac:dyDescent="0.35">
      <c r="A13" s="1" t="s">
        <v>34</v>
      </c>
      <c r="F13" s="10"/>
    </row>
    <row r="14" spans="1:6" x14ac:dyDescent="0.35">
      <c r="A14" s="1" t="s">
        <v>12</v>
      </c>
      <c r="E14" s="8">
        <v>0.1</v>
      </c>
      <c r="F14" s="10">
        <v>0.1</v>
      </c>
    </row>
    <row r="15" spans="1:6" x14ac:dyDescent="0.35">
      <c r="A15" s="3" t="s">
        <v>0</v>
      </c>
      <c r="F15" s="10"/>
    </row>
    <row r="16" spans="1:6" x14ac:dyDescent="0.35">
      <c r="A16" t="s">
        <v>9</v>
      </c>
      <c r="F16" s="10"/>
    </row>
    <row r="17" spans="1:6" x14ac:dyDescent="0.35">
      <c r="A17" s="1" t="s">
        <v>35</v>
      </c>
      <c r="F17" s="10"/>
    </row>
    <row r="18" spans="1:6" x14ac:dyDescent="0.35">
      <c r="A18" s="1" t="s">
        <v>13</v>
      </c>
      <c r="E18" s="8">
        <v>2.2000000000000002</v>
      </c>
      <c r="F18" s="10">
        <v>2.11</v>
      </c>
    </row>
    <row r="19" spans="1:6" x14ac:dyDescent="0.35">
      <c r="A19" s="3" t="s">
        <v>4</v>
      </c>
    </row>
    <row r="20" spans="1:6" x14ac:dyDescent="0.35">
      <c r="A20" t="s">
        <v>9</v>
      </c>
    </row>
    <row r="21" spans="1:6" x14ac:dyDescent="0.35">
      <c r="A21" s="1" t="s">
        <v>36</v>
      </c>
    </row>
    <row r="22" spans="1:6" x14ac:dyDescent="0.35">
      <c r="A22" s="1" t="s">
        <v>15</v>
      </c>
      <c r="E22" s="8">
        <v>2.6</v>
      </c>
      <c r="F22" s="9">
        <v>2.5</v>
      </c>
    </row>
    <row r="23" spans="1:6" x14ac:dyDescent="0.35">
      <c r="A23" s="3" t="s">
        <v>5</v>
      </c>
    </row>
    <row r="24" spans="1:6" x14ac:dyDescent="0.35">
      <c r="A24" t="s">
        <v>9</v>
      </c>
    </row>
    <row r="25" spans="1:6" x14ac:dyDescent="0.35">
      <c r="A25" s="1" t="s">
        <v>36</v>
      </c>
    </row>
    <row r="26" spans="1:6" x14ac:dyDescent="0.35">
      <c r="A26" s="1" t="s">
        <v>15</v>
      </c>
      <c r="E26" s="8">
        <v>2.2999999999999998</v>
      </c>
      <c r="F26" s="9">
        <v>2.21</v>
      </c>
    </row>
    <row r="27" spans="1:6" x14ac:dyDescent="0.35">
      <c r="A27" s="3" t="s">
        <v>1</v>
      </c>
    </row>
    <row r="28" spans="1:6" x14ac:dyDescent="0.35">
      <c r="A28" s="1" t="s">
        <v>9</v>
      </c>
    </row>
    <row r="29" spans="1:6" x14ac:dyDescent="0.35">
      <c r="A29" s="1" t="s">
        <v>37</v>
      </c>
    </row>
    <row r="30" spans="1:6" x14ac:dyDescent="0.35">
      <c r="A30" s="1" t="s">
        <v>14</v>
      </c>
      <c r="E30" s="8">
        <v>2.5</v>
      </c>
      <c r="F30" s="9">
        <v>2.4</v>
      </c>
    </row>
    <row r="31" spans="1:6" ht="29" x14ac:dyDescent="0.35">
      <c r="A31" s="14" t="s">
        <v>41</v>
      </c>
    </row>
    <row r="32" spans="1:6" x14ac:dyDescent="0.35">
      <c r="A32" s="3" t="s">
        <v>27</v>
      </c>
    </row>
    <row r="33" spans="1:1" x14ac:dyDescent="0.35">
      <c r="A33" s="12" t="s">
        <v>42</v>
      </c>
    </row>
    <row r="34" spans="1:1" x14ac:dyDescent="0.35">
      <c r="A34" s="12" t="s">
        <v>26</v>
      </c>
    </row>
    <row r="35" spans="1:1" x14ac:dyDescent="0.35">
      <c r="A35" s="12" t="s">
        <v>38</v>
      </c>
    </row>
    <row r="36" spans="1:1" x14ac:dyDescent="0.35">
      <c r="A36" s="12" t="s">
        <v>39</v>
      </c>
    </row>
    <row r="37" spans="1:1" x14ac:dyDescent="0.35">
      <c r="A37" s="3" t="s">
        <v>28</v>
      </c>
    </row>
    <row r="38" spans="1:1" x14ac:dyDescent="0.35">
      <c r="A38" s="12" t="s">
        <v>42</v>
      </c>
    </row>
    <row r="39" spans="1:1" x14ac:dyDescent="0.35">
      <c r="A39" s="12" t="s">
        <v>26</v>
      </c>
    </row>
    <row r="40" spans="1:1" x14ac:dyDescent="0.35">
      <c r="A40" s="12" t="s">
        <v>38</v>
      </c>
    </row>
    <row r="41" spans="1:1" x14ac:dyDescent="0.35">
      <c r="A41" s="12" t="s">
        <v>39</v>
      </c>
    </row>
    <row r="42" spans="1:1" x14ac:dyDescent="0.35">
      <c r="A42" s="2" t="s">
        <v>29</v>
      </c>
    </row>
    <row r="43" spans="1:1" x14ac:dyDescent="0.35">
      <c r="A43" s="2" t="s">
        <v>19</v>
      </c>
    </row>
    <row r="44" spans="1:1" x14ac:dyDescent="0.35">
      <c r="A44" s="1" t="s">
        <v>20</v>
      </c>
    </row>
    <row r="45" spans="1:1" x14ac:dyDescent="0.35">
      <c r="A45" s="1" t="s">
        <v>21</v>
      </c>
    </row>
    <row r="46" spans="1:1" x14ac:dyDescent="0.35">
      <c r="A46" s="2" t="s">
        <v>22</v>
      </c>
    </row>
    <row r="47" spans="1:1" x14ac:dyDescent="0.35">
      <c r="A47" s="1" t="s">
        <v>20</v>
      </c>
    </row>
    <row r="48" spans="1:1" x14ac:dyDescent="0.35">
      <c r="A48" s="1" t="s">
        <v>21</v>
      </c>
    </row>
    <row r="49" spans="1:3" x14ac:dyDescent="0.35">
      <c r="A49" s="2" t="s">
        <v>23</v>
      </c>
    </row>
    <row r="50" spans="1:3" x14ac:dyDescent="0.35">
      <c r="A50" s="1" t="s">
        <v>20</v>
      </c>
    </row>
    <row r="51" spans="1:3" x14ac:dyDescent="0.35">
      <c r="A51" s="1" t="s">
        <v>21</v>
      </c>
    </row>
    <row r="52" spans="1:3" x14ac:dyDescent="0.35">
      <c r="A52" s="3" t="s">
        <v>43</v>
      </c>
    </row>
    <row r="53" spans="1:3" ht="29" x14ac:dyDescent="0.35">
      <c r="A53" s="1" t="s">
        <v>44</v>
      </c>
      <c r="B53" s="11"/>
    </row>
    <row r="54" spans="1:3" x14ac:dyDescent="0.35">
      <c r="A54" s="1" t="s">
        <v>9</v>
      </c>
    </row>
    <row r="55" spans="1:3" x14ac:dyDescent="0.35">
      <c r="A55" t="s">
        <v>38</v>
      </c>
    </row>
    <row r="56" spans="1:3" x14ac:dyDescent="0.35">
      <c r="A56" t="s">
        <v>2</v>
      </c>
    </row>
    <row r="57" spans="1:3" x14ac:dyDescent="0.35">
      <c r="A57" s="4" t="s">
        <v>30</v>
      </c>
    </row>
    <row r="58" spans="1:3" ht="29" x14ac:dyDescent="0.35">
      <c r="A58" s="1" t="s">
        <v>10</v>
      </c>
    </row>
    <row r="59" spans="1:3" ht="43.5" x14ac:dyDescent="0.35">
      <c r="A59" s="1" t="s">
        <v>11</v>
      </c>
    </row>
    <row r="60" spans="1:3" x14ac:dyDescent="0.35">
      <c r="A60" s="4" t="s">
        <v>31</v>
      </c>
    </row>
    <row r="61" spans="1:3" ht="29" x14ac:dyDescent="0.35">
      <c r="A61" s="4" t="s">
        <v>56</v>
      </c>
    </row>
    <row r="62" spans="1:3" x14ac:dyDescent="0.35">
      <c r="A62" s="1" t="s">
        <v>45</v>
      </c>
      <c r="B62">
        <f>(B8+(B10*E10)+B12+(B14*E14)+B16+(B18*E18)+B20+(B22*E22)+B24+(B26*E26)+B28+(B30*E30)+B54+(B56*B53)+B58-B59+B44+B47+B50+B34+(B36*B33)+B39+(B41*B38))</f>
        <v>0</v>
      </c>
      <c r="C62" s="13">
        <f>(C8+(C10*F10)+C12+(C14*F14)+C16+(C18*F18)+C20+(C22*F22)+C24+(C26*F26)+C28+(C30*F30)+C54+(C56*C53)+C58-C59+C44+C47+C50+C34+(C36*C33)+C39+(C41*C38))</f>
        <v>0</v>
      </c>
    </row>
    <row r="63" spans="1:3" x14ac:dyDescent="0.35">
      <c r="A63" s="1" t="s">
        <v>46</v>
      </c>
      <c r="B63">
        <f>B16+(B18*E18)+B20+(B22*E22)+B24+(B26*E26)+B28+(B30*E30)+B58-B59</f>
        <v>0</v>
      </c>
      <c r="C63" s="13">
        <f>C16+(C18*F18)+C20+(C22*F22)+C24+(C26*F26)+C28+(C30*F30)+C58-C59</f>
        <v>0</v>
      </c>
    </row>
    <row r="64" spans="1:3" x14ac:dyDescent="0.35">
      <c r="A64" s="1" t="s">
        <v>47</v>
      </c>
      <c r="B64">
        <f>B8+(B10*E10)+B12+(B14*E14)</f>
        <v>0</v>
      </c>
      <c r="C64">
        <f>C8+(C10*F10)+C12+(C14*F14)</f>
        <v>0</v>
      </c>
    </row>
    <row r="65" spans="1:3" x14ac:dyDescent="0.35">
      <c r="A65" s="1" t="s">
        <v>48</v>
      </c>
      <c r="B65">
        <f>B54+(B56*B53)+B44+B47+B50+B34+(B36*B33)+B39+(B41*B38)</f>
        <v>0</v>
      </c>
      <c r="C65" s="13">
        <f>C54+(C56*C53)+C44+C47+C50+C34+(C36*C33)+C39+(C41*C38)</f>
        <v>0</v>
      </c>
    </row>
    <row r="66" spans="1:3" x14ac:dyDescent="0.35">
      <c r="A66" s="4" t="s">
        <v>55</v>
      </c>
    </row>
    <row r="67" spans="1:3" ht="29" x14ac:dyDescent="0.35">
      <c r="A67" s="1" t="s">
        <v>49</v>
      </c>
      <c r="B67" s="16" t="e">
        <f>(B8+(B10*E10)+B12+(B14*E14)+B16+(B18*E18)+B20+(B22*E22)+B24+(B26*E26)+B28+(B30*E30)+B54+(B56*B53)+B58-B59+B44+B47+B50+B34+(B36*B33)+B39+(B41*B38))/B3</f>
        <v>#DIV/0!</v>
      </c>
      <c r="C67" s="16" t="e">
        <f>(C8+(C10*F10)+C12+(C14*F14)+C16+(C18*F18)+C20+(C22*F22)+C24+(C26*F26)+C28+(C30*F30)+C54+(C56*C53)+C58-C59+C44+C47+C50+C34+(C36*C33)+C39+(C41*C38))/C3</f>
        <v>#DIV/0!</v>
      </c>
    </row>
    <row r="68" spans="1:3" ht="29" x14ac:dyDescent="0.35">
      <c r="A68" s="4" t="s">
        <v>52</v>
      </c>
    </row>
    <row r="69" spans="1:3" x14ac:dyDescent="0.35">
      <c r="A69" s="15" t="s">
        <v>50</v>
      </c>
      <c r="B69" s="5" t="s">
        <v>17</v>
      </c>
      <c r="C69" s="17">
        <f>B62-C62</f>
        <v>0</v>
      </c>
    </row>
    <row r="70" spans="1:3" x14ac:dyDescent="0.35">
      <c r="A70" s="1" t="s">
        <v>53</v>
      </c>
      <c r="B70" s="5" t="s">
        <v>17</v>
      </c>
      <c r="C70" s="17" t="e">
        <f>((B67-C67)*B4)-C71</f>
        <v>#DIV/0!</v>
      </c>
    </row>
    <row r="71" spans="1:3" x14ac:dyDescent="0.35">
      <c r="A71" s="1" t="s">
        <v>54</v>
      </c>
      <c r="B71" s="5" t="s">
        <v>17</v>
      </c>
      <c r="C71" s="17" t="e">
        <f>((((((B9+B10)/B4)-((C9+C10)/C4))*E10)+((((B13+B14)/B4)-((C13+C14)/C4))*E14)+((((B17+B18)/B4)-((C17+C18)/C4))*E18)+((((B21+B22)/B4)-((C21+C22)/C4))*E22)+((((B25+B26)/B4)-((C25+C26)/C4))*E26)+((((B29+B30)/B4)-((C29+C30)/C4))*E30)+((((B55+B56)/B4)-((C55+C56)/C4))*B53)+((((B35+B36)/B4)-((C35+C36)/C4))*B33)+((((B40+B41)/B4)-((C40+C41)/C4))*B38)+((B58-C58)/B4)+((C59-B59)/C4))*B4)</f>
        <v>#DIV/0!</v>
      </c>
    </row>
    <row r="72" spans="1:3" x14ac:dyDescent="0.35">
      <c r="A72" s="15" t="s">
        <v>51</v>
      </c>
      <c r="B72" s="5" t="s">
        <v>17</v>
      </c>
      <c r="C72" s="17" t="e">
        <f>C69-(C70+C71)</f>
        <v>#DIV/0!</v>
      </c>
    </row>
    <row r="73" spans="1:3" x14ac:dyDescent="0.35">
      <c r="A73" s="5"/>
    </row>
  </sheetData>
  <phoneticPr fontId="7" type="noConversion"/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Valérie Vanwormhoudt</dc:creator>
  <cp:lastModifiedBy>Valérie Vanwormhoudt</cp:lastModifiedBy>
  <cp:lastPrinted>2023-12-28T09:57:04Z</cp:lastPrinted>
  <dcterms:created xsi:type="dcterms:W3CDTF">2023-12-12T15:17:09Z</dcterms:created>
  <dcterms:modified xsi:type="dcterms:W3CDTF">2024-04-30T11:06:29Z</dcterms:modified>
</cp:coreProperties>
</file>